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00BFC706-62A9-4335-8913-4CE5A7ECE10F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DQE!$A$1:$G$38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G31" i="2"/>
  <c r="G28" i="2"/>
  <c r="G27" i="2"/>
  <c r="G17" i="2"/>
  <c r="G34" i="2"/>
  <c r="G32" i="2"/>
  <c r="G29" i="2"/>
  <c r="G26" i="2"/>
  <c r="G25" i="2"/>
  <c r="G23" i="2"/>
  <c r="G22" i="2"/>
  <c r="G21" i="2"/>
  <c r="G20" i="2"/>
  <c r="G18" i="2"/>
  <c r="B7" i="2"/>
  <c r="G36" i="2" l="1"/>
  <c r="G37" i="2" s="1"/>
  <c r="G38" i="2" s="1"/>
</calcChain>
</file>

<file path=xl/sharedStrings.xml><?xml version="1.0" encoding="utf-8"?>
<sst xmlns="http://schemas.openxmlformats.org/spreadsheetml/2006/main" count="104" uniqueCount="87">
  <si>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</si>
  <si>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</si>
  <si>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</si>
  <si>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</si>
  <si>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</si>
  <si>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</si>
  <si>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</si>
  <si>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</si>
  <si>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</si>
  <si>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</si>
  <si>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</si>
  <si>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</si>
  <si>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</si>
  <si>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</si>
  <si>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</si>
  <si>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</si>
  <si>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</si>
  <si>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</si>
  <si>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</si>
  <si>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</si>
  <si>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</si>
  <si>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</si>
  <si>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</si>
  <si>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</si>
  <si>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</si>
  <si>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</si>
  <si>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</si>
  <si>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</si>
  <si>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</si>
  <si>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</si>
  <si>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</si>
  <si>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</si>
  <si>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</si>
  <si>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</si>
  <si>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</si>
  <si>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</si>
  <si>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</si>
  <si>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</si>
  <si>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</si>
  <si>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</si>
  <si>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</si>
  <si>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</si>
  <si>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</si>
  <si>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</si>
  <si>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</si>
  <si>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</si>
  <si>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</si>
  <si>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12 PAILLASSES</t>
  </si>
  <si>
    <t>DESCRIPTIF DES TRAVAUX JUIN 2025</t>
  </si>
  <si>
    <t>PAILLASSE HUMIDE LONGUEUR VARIABLE SELON LOCALISATION</t>
  </si>
  <si>
    <t>1.1</t>
  </si>
  <si>
    <t>Longueur 2.11 ml , sans bac, dans la salle TP de stimulation polyvalents, au R+2</t>
  </si>
  <si>
    <t>ens</t>
  </si>
  <si>
    <t>1.2</t>
  </si>
  <si>
    <t>Longueur 3.30 ml , dans le local maintenance au R+2</t>
  </si>
  <si>
    <t>1.3</t>
  </si>
  <si>
    <t>Longueur 4.62 ml, 2 bacs,  salle de prothèses au R+2</t>
  </si>
  <si>
    <t>1.4</t>
  </si>
  <si>
    <t>Longueur 1.60+2.72 ml en angle avec 2 bacs dans le local maintenance au R+2 </t>
  </si>
  <si>
    <t>1.5</t>
  </si>
  <si>
    <t>Longueur 1.86+3.82 ml en angle sans bac , pour la salle de stérilisation au R+1</t>
  </si>
  <si>
    <t>1.6</t>
  </si>
  <si>
    <t>Longueur 3.82 ml 1 bac , pour la salle de stérilisation au R+1, compris adaptation autour des poteaux</t>
  </si>
  <si>
    <t>1.7</t>
  </si>
  <si>
    <t>Longueur 4.41 ml , 1 lave mains médical pour la salle cabinet médical fictif au R+1</t>
  </si>
  <si>
    <t>1.8</t>
  </si>
  <si>
    <t>Modification des paillasses existantes</t>
  </si>
  <si>
    <t>1.8.1</t>
  </si>
  <si>
    <t>Salle de TP stimulation polyvalents, au R+2</t>
  </si>
  <si>
    <t>1.8.2</t>
  </si>
  <si>
    <t>1.8.3</t>
  </si>
  <si>
    <t>Salle de plâtre, au R+2</t>
  </si>
  <si>
    <t>1.8.4</t>
  </si>
  <si>
    <t>1.8.5</t>
  </si>
  <si>
    <t>Salle laboratoire de prothèses, au R+2</t>
  </si>
  <si>
    <t>1.9</t>
  </si>
  <si>
    <t>Adaptation du mobilier</t>
  </si>
  <si>
    <t>1.9.1</t>
  </si>
  <si>
    <t>Salle de prothèses</t>
  </si>
  <si>
    <t>Forfait</t>
  </si>
  <si>
    <t>1.9.2</t>
  </si>
  <si>
    <t>Salle laboratoire de prothèses</t>
  </si>
  <si>
    <t>1.10</t>
  </si>
  <si>
    <t>Divers</t>
  </si>
  <si>
    <t>1.10.1</t>
  </si>
  <si>
    <t>Déplacement d'établis de la salle de prothèse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</si>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</sst>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zoomScale="115" zoomScaleNormal="130" zoomScaleSheetLayoutView="115" workbookViewId="0">
      <selection activeCell="B17" sqref="B17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39"/>
  <sheetViews>
    <sheetView tabSelected="1" view="pageBreakPreview" topLeftCell="A9" zoomScale="115" zoomScaleNormal="100" zoomScaleSheetLayoutView="115" workbookViewId="0">
      <selection activeCell="J22" sqref="J22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12 PAILLASSES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25.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25.5">
      <c r="A17" s="64" t="s">
        <v>50</v>
      </c>
      <c r="B17" s="64" t="s">
        <v>51</v>
      </c>
      <c r="C17" s="65">
        <v>1</v>
      </c>
      <c r="D17" s="66" t="s">
        <v>52</v>
      </c>
      <c r="E17" s="67"/>
      <c r="F17" s="68"/>
      <c r="G17" s="69">
        <f>+F17*C17</f>
        <v>0</v>
      </c>
    </row>
    <row r="18" spans="1:7" s="58" customFormat="1" ht="25.5">
      <c r="A18" s="64" t="s">
        <v>53</v>
      </c>
      <c r="B18" s="64" t="s">
        <v>54</v>
      </c>
      <c r="C18" s="65">
        <v>1</v>
      </c>
      <c r="D18" s="66" t="s">
        <v>52</v>
      </c>
      <c r="E18" s="67"/>
      <c r="F18" s="68"/>
      <c r="G18" s="69">
        <f>+F18*C18</f>
        <v>0</v>
      </c>
    </row>
    <row r="19" spans="1:7" s="58" customFormat="1" ht="25.5">
      <c r="A19" s="64" t="s">
        <v>55</v>
      </c>
      <c r="B19" s="64" t="s">
        <v>56</v>
      </c>
      <c r="C19" s="65">
        <v>1</v>
      </c>
      <c r="D19" s="66" t="s">
        <v>52</v>
      </c>
      <c r="E19" s="67"/>
      <c r="F19" s="68"/>
      <c r="G19" s="69">
        <f>+F19*C19</f>
        <v>0</v>
      </c>
    </row>
    <row r="20" spans="1:7" s="58" customFormat="1" ht="25.5">
      <c r="A20" s="64" t="s">
        <v>57</v>
      </c>
      <c r="B20" s="64" t="s">
        <v>58</v>
      </c>
      <c r="C20" s="65">
        <v>1</v>
      </c>
      <c r="D20" s="66" t="s">
        <v>52</v>
      </c>
      <c r="E20" s="67"/>
      <c r="F20" s="68"/>
      <c r="G20" s="69">
        <f t="shared" ref="G20:G23" si="0">+F20*C20</f>
        <v>0</v>
      </c>
    </row>
    <row r="21" spans="1:7" s="58" customFormat="1" ht="25.5">
      <c r="A21" s="64" t="s">
        <v>59</v>
      </c>
      <c r="B21" s="64" t="s">
        <v>60</v>
      </c>
      <c r="C21" s="65">
        <v>1</v>
      </c>
      <c r="D21" s="66" t="s">
        <v>52</v>
      </c>
      <c r="E21" s="67"/>
      <c r="F21" s="68"/>
      <c r="G21" s="69">
        <f t="shared" si="0"/>
        <v>0</v>
      </c>
    </row>
    <row r="22" spans="1:7" s="58" customFormat="1" ht="38.25">
      <c r="A22" s="64" t="s">
        <v>61</v>
      </c>
      <c r="B22" s="64" t="s">
        <v>62</v>
      </c>
      <c r="C22" s="65">
        <v>1</v>
      </c>
      <c r="D22" s="66" t="s">
        <v>52</v>
      </c>
      <c r="E22" s="67"/>
      <c r="F22" s="68"/>
      <c r="G22" s="69">
        <f t="shared" si="0"/>
        <v>0</v>
      </c>
    </row>
    <row r="23" spans="1:7" s="58" customFormat="1" ht="25.5">
      <c r="A23" s="64" t="s">
        <v>63</v>
      </c>
      <c r="B23" s="64" t="s">
        <v>64</v>
      </c>
      <c r="C23" s="65">
        <v>1</v>
      </c>
      <c r="D23" s="66" t="s">
        <v>52</v>
      </c>
      <c r="E23" s="67"/>
      <c r="F23" s="68"/>
      <c r="G23" s="69">
        <f t="shared" si="0"/>
        <v>0</v>
      </c>
    </row>
    <row r="24" spans="1:7" s="58" customFormat="1" ht="15">
      <c r="A24" s="64" t="s">
        <v>65</v>
      </c>
      <c r="B24" s="64" t="s">
        <v>66</v>
      </c>
      <c r="C24" s="65"/>
      <c r="D24" s="66"/>
      <c r="E24" s="67"/>
      <c r="F24" s="68"/>
      <c r="G24" s="69"/>
    </row>
    <row r="25" spans="1:7" s="58" customFormat="1" ht="15">
      <c r="A25" s="64" t="s">
        <v>67</v>
      </c>
      <c r="B25" s="64" t="s">
        <v>68</v>
      </c>
      <c r="C25" s="65">
        <v>1</v>
      </c>
      <c r="D25" s="66" t="s">
        <v>52</v>
      </c>
      <c r="E25" s="67"/>
      <c r="F25" s="68"/>
      <c r="G25" s="69">
        <f t="shared" ref="G25:G28" si="1">+F25*C25</f>
        <v>0</v>
      </c>
    </row>
    <row r="26" spans="1:7" s="58" customFormat="1" ht="15">
      <c r="A26" s="64" t="s">
        <v>69</v>
      </c>
      <c r="B26" s="64" t="s">
        <v>68</v>
      </c>
      <c r="C26" s="65">
        <v>1</v>
      </c>
      <c r="D26" s="66" t="s">
        <v>52</v>
      </c>
      <c r="E26" s="67"/>
      <c r="F26" s="68"/>
      <c r="G26" s="69">
        <f t="shared" si="1"/>
        <v>0</v>
      </c>
    </row>
    <row r="27" spans="1:7" s="58" customFormat="1" ht="15">
      <c r="A27" s="64" t="s">
        <v>70</v>
      </c>
      <c r="B27" s="64" t="s">
        <v>71</v>
      </c>
      <c r="C27" s="65">
        <v>1</v>
      </c>
      <c r="D27" s="66" t="s">
        <v>52</v>
      </c>
      <c r="E27" s="67"/>
      <c r="F27" s="68"/>
      <c r="G27" s="69">
        <f t="shared" si="1"/>
        <v>0</v>
      </c>
    </row>
    <row r="28" spans="1:7" s="58" customFormat="1" ht="15">
      <c r="A28" s="64" t="s">
        <v>72</v>
      </c>
      <c r="B28" s="64" t="s">
        <v>71</v>
      </c>
      <c r="C28" s="65">
        <v>1</v>
      </c>
      <c r="D28" s="66" t="s">
        <v>52</v>
      </c>
      <c r="E28" s="67"/>
      <c r="F28" s="68"/>
      <c r="G28" s="69">
        <f t="shared" si="1"/>
        <v>0</v>
      </c>
    </row>
    <row r="29" spans="1:7" s="58" customFormat="1" ht="15">
      <c r="A29" s="64" t="s">
        <v>73</v>
      </c>
      <c r="B29" s="64" t="s">
        <v>74</v>
      </c>
      <c r="C29" s="65">
        <v>1</v>
      </c>
      <c r="D29" s="66" t="s">
        <v>52</v>
      </c>
      <c r="E29" s="67"/>
      <c r="F29" s="68"/>
      <c r="G29" s="69">
        <f t="shared" ref="G29:G30" si="2">+F29*C29</f>
        <v>0</v>
      </c>
    </row>
    <row r="30" spans="1:7" s="58" customFormat="1" ht="15">
      <c r="A30" s="64" t="s">
        <v>75</v>
      </c>
      <c r="B30" s="64" t="s">
        <v>76</v>
      </c>
      <c r="C30" s="65"/>
      <c r="D30" s="66"/>
      <c r="E30" s="67"/>
      <c r="F30" s="68"/>
      <c r="G30" s="69"/>
    </row>
    <row r="31" spans="1:7" s="58" customFormat="1" ht="15">
      <c r="A31" s="64" t="s">
        <v>77</v>
      </c>
      <c r="B31" s="64" t="s">
        <v>78</v>
      </c>
      <c r="C31" s="65">
        <v>1</v>
      </c>
      <c r="D31" s="66" t="s">
        <v>79</v>
      </c>
      <c r="E31" s="67"/>
      <c r="F31" s="68"/>
      <c r="G31" s="69">
        <f>+F31*C31</f>
        <v>0</v>
      </c>
    </row>
    <row r="32" spans="1:7" s="58" customFormat="1" ht="15">
      <c r="A32" s="64" t="s">
        <v>80</v>
      </c>
      <c r="B32" s="64" t="s">
        <v>81</v>
      </c>
      <c r="C32" s="65">
        <v>1</v>
      </c>
      <c r="D32" s="66" t="s">
        <v>79</v>
      </c>
      <c r="E32" s="67"/>
      <c r="F32" s="68"/>
      <c r="G32" s="69">
        <f t="shared" ref="G32:G34" si="3">+F32*C32</f>
        <v>0</v>
      </c>
    </row>
    <row r="33" spans="1:7" s="58" customFormat="1" ht="15">
      <c r="A33" s="64" t="s">
        <v>82</v>
      </c>
      <c r="B33" s="64" t="s">
        <v>83</v>
      </c>
      <c r="C33" s="65"/>
      <c r="D33" s="66"/>
      <c r="E33" s="67"/>
      <c r="F33" s="68"/>
      <c r="G33" s="69"/>
    </row>
    <row r="34" spans="1:7" s="58" customFormat="1" ht="15">
      <c r="A34" s="64" t="s">
        <v>84</v>
      </c>
      <c r="B34" s="64" t="s">
        <v>85</v>
      </c>
      <c r="C34" s="65">
        <v>17</v>
      </c>
      <c r="D34" s="66" t="s">
        <v>86</v>
      </c>
      <c r="E34" s="67"/>
      <c r="F34" s="68"/>
      <c r="G34" s="69">
        <f t="shared" si="3"/>
        <v>0</v>
      </c>
    </row>
    <row r="35" spans="1:7" s="50" customFormat="1" ht="16.5" thickBot="1">
      <c r="A35" s="59"/>
      <c r="B35" s="59"/>
      <c r="C35" s="60"/>
      <c r="D35" s="61"/>
      <c r="E35" s="62"/>
      <c r="F35" s="63"/>
      <c r="G35" s="51"/>
    </row>
    <row r="36" spans="1:7" ht="17.25" thickTop="1" thickBot="1">
      <c r="D36" s="90" t="s">
        <v>42</v>
      </c>
      <c r="E36" s="90"/>
      <c r="F36" s="55"/>
      <c r="G36" s="56">
        <f>SUM(G14:G35)</f>
        <v>0</v>
      </c>
    </row>
    <row r="37" spans="1:7" ht="17.25" thickTop="1" thickBot="1">
      <c r="D37" s="90" t="s">
        <v>44</v>
      </c>
      <c r="E37" s="90"/>
      <c r="F37" s="55"/>
      <c r="G37" s="56">
        <f>+G36*0.2</f>
        <v>0</v>
      </c>
    </row>
    <row r="38" spans="1:7" ht="17.25" thickTop="1" thickBot="1">
      <c r="D38" s="90" t="s">
        <v>45</v>
      </c>
      <c r="E38" s="90"/>
      <c r="G38" s="56">
        <f>+G36+G37</f>
        <v>0</v>
      </c>
    </row>
    <row r="39" spans="1:7" ht="13.5" thickTop="1"/>
  </sheetData>
  <mergeCells count="11">
    <mergeCell ref="A1:B5"/>
    <mergeCell ref="A6:C6"/>
    <mergeCell ref="C1:C5"/>
    <mergeCell ref="D1:G1"/>
    <mergeCell ref="D2:G3"/>
    <mergeCell ref="D4:G6"/>
    <mergeCell ref="D38:E38"/>
    <mergeCell ref="D37:E37"/>
    <mergeCell ref="D36:E36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17:G18 G32 G34 G20:G26 G29 G19 G30:G31 G27:G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2025-06-06T12:15:33Z</dcterms:modified>
</cp:coreProperties>
</file>